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90" activeTab="0"/>
  </bookViews>
  <sheets>
    <sheet name="GEOTHERMAL FUSION TOOLS" sheetId="1" r:id="rId1"/>
  </sheets>
  <externalReferences>
    <externalReference r:id="rId4"/>
  </externalReferences>
  <definedNames>
    <definedName name="_xlfn.IFERROR" hidden="1">#NAME?</definedName>
    <definedName name="_xlnm.Print_Area" localSheetId="0">'GEOTHERMAL FUSION TOOLS'!#REF!</definedName>
  </definedNames>
  <calcPr fullCalcOnLoad="1"/>
</workbook>
</file>

<file path=xl/sharedStrings.xml><?xml version="1.0" encoding="utf-8"?>
<sst xmlns="http://schemas.openxmlformats.org/spreadsheetml/2006/main" count="134" uniqueCount="106">
  <si>
    <t>Description</t>
  </si>
  <si>
    <t>Multiplier</t>
  </si>
  <si>
    <t>CB Part #</t>
  </si>
  <si>
    <t xml:space="preserve">Nets </t>
  </si>
  <si>
    <t xml:space="preserve">List Price </t>
  </si>
  <si>
    <t>GEOTHERMAL FUSION TOOLS</t>
  </si>
  <si>
    <t>952050007D</t>
  </si>
  <si>
    <t>952050010D</t>
  </si>
  <si>
    <t>952050012D</t>
  </si>
  <si>
    <t>952050012S</t>
  </si>
  <si>
    <t>952050020D</t>
  </si>
  <si>
    <t>952050100D</t>
  </si>
  <si>
    <t>952050100S</t>
  </si>
  <si>
    <t>952050200D</t>
  </si>
  <si>
    <t>952050200S</t>
  </si>
  <si>
    <t>952030000S</t>
  </si>
  <si>
    <t>952030000D</t>
  </si>
  <si>
    <t>952022007G</t>
  </si>
  <si>
    <t>952022010G</t>
  </si>
  <si>
    <t>952022012G</t>
  </si>
  <si>
    <t>952022015G</t>
  </si>
  <si>
    <t>952022020G</t>
  </si>
  <si>
    <t>Item #</t>
  </si>
  <si>
    <t>Pricing Effective: January 1st, 2018</t>
  </si>
  <si>
    <t>FHAK4WDP</t>
  </si>
  <si>
    <t>FHAK5WDP</t>
  </si>
  <si>
    <t>FHAK6P</t>
  </si>
  <si>
    <t>FHAK8WDP</t>
  </si>
  <si>
    <t>FHAK46P</t>
  </si>
  <si>
    <t>FHAK46WDP</t>
  </si>
  <si>
    <t>FHAK48P</t>
  </si>
  <si>
    <t>FHAK48WDP</t>
  </si>
  <si>
    <t>FHDG4P</t>
  </si>
  <si>
    <t>FHDG5P</t>
  </si>
  <si>
    <t>FHDG6P</t>
  </si>
  <si>
    <t>FHDG7P</t>
  </si>
  <si>
    <t>FHDG8P</t>
  </si>
  <si>
    <t>FHMB</t>
  </si>
  <si>
    <t>FHFT</t>
  </si>
  <si>
    <t>FHHB</t>
  </si>
  <si>
    <t>FHS500</t>
  </si>
  <si>
    <t>FHS525</t>
  </si>
  <si>
    <t>FHVT48</t>
  </si>
  <si>
    <t>FHVTD48</t>
  </si>
  <si>
    <t>FHAK6WDP</t>
  </si>
  <si>
    <t>FHSF5P</t>
  </si>
  <si>
    <t>FHSF6P</t>
  </si>
  <si>
    <t>FHSF7P</t>
  </si>
  <si>
    <t>FHSF8P</t>
  </si>
  <si>
    <t>FHCR4P</t>
  </si>
  <si>
    <t>FHCR5P</t>
  </si>
  <si>
    <t>FHCR6P</t>
  </si>
  <si>
    <t>FHCR7P</t>
  </si>
  <si>
    <t>FHCR8P</t>
  </si>
  <si>
    <t>SW08731</t>
  </si>
  <si>
    <t>GTTDOK1</t>
  </si>
  <si>
    <t>GTTDOK2</t>
  </si>
  <si>
    <t>GTTDOK3</t>
  </si>
  <si>
    <t>GTTDOK4</t>
  </si>
  <si>
    <t>GTTDOK5</t>
  </si>
  <si>
    <t>FHHK</t>
  </si>
  <si>
    <t xml:space="preserve">FHSF4P </t>
  </si>
  <si>
    <t>3/4 IPS DOUBLE TOOL KIT</t>
  </si>
  <si>
    <t>1 IPS DOUBLE TOOL KIT</t>
  </si>
  <si>
    <t>1 1/4 IPS SINGLE TOOL KIT</t>
  </si>
  <si>
    <t>1 1/4 IPS DOUBLE TOOL KIT</t>
  </si>
  <si>
    <t>2 IPS DOUBLE TOOL KIT</t>
  </si>
  <si>
    <t>3/4 &amp; 1 1/4 IPS SINGLE TOOL KIT</t>
  </si>
  <si>
    <t>3/4 &amp; 1 1/4 IPS DOUBLE KIT</t>
  </si>
  <si>
    <t>3/4 THRU 2 IPS SINGLE TOOL KIT</t>
  </si>
  <si>
    <t>3/4 THRU 2 IPS DOUBLE KIT</t>
  </si>
  <si>
    <t>3/4 DEPTH GAUGE - IPS</t>
  </si>
  <si>
    <t>1 DEPTH GAUGE - IPS</t>
  </si>
  <si>
    <t>1 1/4 DEPTH GAUGE - IPS</t>
  </si>
  <si>
    <t>1 1/2 DEPTH GAUGE - IPS</t>
  </si>
  <si>
    <t>2 DEPTH GAUGE - IPS</t>
  </si>
  <si>
    <t>FUSION TOOL MOUNTING BRACKET</t>
  </si>
  <si>
    <t>FUSION TIMER</t>
  </si>
  <si>
    <t>FUSION TOOL COVER (HEAT BAG)</t>
  </si>
  <si>
    <t>FUSION THERMOMELT 500 F 86805</t>
  </si>
  <si>
    <t>FUSION THERMOMELT 525 F 86814</t>
  </si>
  <si>
    <t>HEAT FUSION TOOL/SINGLE FACE</t>
  </si>
  <si>
    <t>HEAT FUSION TOOL/DOUBLE FACE</t>
  </si>
  <si>
    <t>3/4 SOCKET FACE - IPS</t>
  </si>
  <si>
    <t>1 SOCKET FACE - IPS</t>
  </si>
  <si>
    <t>1 1/4 SOCKET FACE - IPS</t>
  </si>
  <si>
    <t>1 1/2 SOCKET FACE - IPS</t>
  </si>
  <si>
    <t>2 SOCKET FACE - IPS</t>
  </si>
  <si>
    <t>3/4 COLD RING - IPS</t>
  </si>
  <si>
    <t>1 COLD RING - IPS</t>
  </si>
  <si>
    <t>1 1/4 COLD RING - IPS</t>
  </si>
  <si>
    <t>1 1/2 COLD RING - IPS</t>
  </si>
  <si>
    <t>2 COLD RING - IPS</t>
  </si>
  <si>
    <t>CHAMFER REPLACEMENT BLADE</t>
  </si>
  <si>
    <t>3/4 IPS DEPTH GAUGE CHAMFER TOOL</t>
  </si>
  <si>
    <t>1 IPS DEPTH GAUGE CHAMFER TOOL</t>
  </si>
  <si>
    <t>1 1/4 DEPTH GAUGE CHAMFER TOOL</t>
  </si>
  <si>
    <t>1 1/2 DEPTH GAUGE CHAMFER TOOL</t>
  </si>
  <si>
    <t>2 IPS DEPTH GAUGE CHAMFER TOOL</t>
  </si>
  <si>
    <t>FUSION HEX KEY</t>
  </si>
  <si>
    <t>Revision Date: February 6, 2019</t>
  </si>
  <si>
    <t>US Price List #GEOTUS 1-18</t>
  </si>
  <si>
    <t>Discount %</t>
  </si>
  <si>
    <t>Product Category: 952</t>
  </si>
  <si>
    <t>UPC Code</t>
  </si>
  <si>
    <t/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</si>
</sst>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&quot;$&quot;#,##0.0000"/>
    <numFmt numFmtId="175" formatCode="&quot;$&quot;#,##0.0"/>
    <numFmt numFmtId="176" formatCode="&quot;$&quot;#,##0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_);_(&quot;$&quot;* \(#,##0.000\);_(&quot;$&quot;* &quot;-&quot;????_);_(@_)"/>
    <numFmt numFmtId="181" formatCode="_(&quot;$&quot;* #,##0.00_);_(&quot;$&quot;* \(#,##0.00\);_(&quot;$&quot;* &quot;-&quot;????_);_(@_)"/>
    <numFmt numFmtId="182" formatCode="[$-409]dddd\,\ mmmm\ dd\,\ yyyy"/>
    <numFmt numFmtId="183" formatCode="[$-409]h:mm:ss\ AM/PM"/>
    <numFmt numFmtId="184" formatCode="_(* #,##0.0000_);_(* \(#,##0.0000\);_(* &quot;-&quot;????_);_(@_)"/>
    <numFmt numFmtId="185" formatCode="[$-409]mmmm\ d\,\ yyyy;@"/>
    <numFmt numFmtId="186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sz val="48"/>
      <name val="Calibri"/>
      <family val="2"/>
    </font>
    <font>
      <sz val="2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Calibri"/>
      <family val="2"/>
    </font>
    <font>
      <sz val="13"/>
      <color indexed="12"/>
      <name val="Calibri"/>
      <family val="2"/>
    </font>
    <font>
      <u val="single"/>
      <sz val="13"/>
      <color indexed="12"/>
      <name val="Calibri"/>
      <family val="2"/>
    </font>
    <font>
      <b/>
      <i/>
      <sz val="24"/>
      <color indexed="8"/>
      <name val="Calibri"/>
      <family val="2"/>
    </font>
    <font>
      <sz val="24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Calibri"/>
      <family val="2"/>
    </font>
    <font>
      <sz val="13"/>
      <color theme="10"/>
      <name val="Calibri"/>
      <family val="2"/>
    </font>
    <font>
      <u val="single"/>
      <sz val="13"/>
      <color theme="10"/>
      <name val="Calibri"/>
      <family val="2"/>
    </font>
    <font>
      <sz val="24"/>
      <color theme="0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i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77" fontId="2" fillId="0" borderId="13" xfId="45" applyNumberFormat="1" applyFont="1" applyFill="1" applyBorder="1" applyAlignment="1">
      <alignment horizontal="center"/>
    </xf>
    <xf numFmtId="177" fontId="2" fillId="0" borderId="14" xfId="45" applyNumberFormat="1" applyFont="1" applyFill="1" applyBorder="1" applyAlignment="1">
      <alignment horizontal="center"/>
    </xf>
    <xf numFmtId="177" fontId="2" fillId="0" borderId="15" xfId="4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5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50" fillId="0" borderId="18" xfId="54" applyFont="1" applyBorder="1" applyAlignment="1">
      <alignment horizontal="center"/>
    </xf>
    <xf numFmtId="0" fontId="50" fillId="0" borderId="0" xfId="54" applyFont="1" applyBorder="1" applyAlignment="1">
      <alignment horizontal="center"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49" fontId="3" fillId="0" borderId="19" xfId="0" applyNumberFormat="1" applyFont="1" applyBorder="1" applyAlignment="1">
      <alignment horizontal="left"/>
    </xf>
    <xf numFmtId="0" fontId="52" fillId="0" borderId="20" xfId="0" applyFont="1" applyFill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4" fontId="3" fillId="0" borderId="22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2" fillId="0" borderId="21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48" fillId="33" borderId="25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 horizontal="right" vertical="top"/>
    </xf>
    <xf numFmtId="0" fontId="52" fillId="0" borderId="26" xfId="0" applyFont="1" applyBorder="1" applyAlignment="1">
      <alignment horizontal="right" vertical="top"/>
    </xf>
    <xf numFmtId="0" fontId="54" fillId="0" borderId="0" xfId="0" applyFont="1" applyBorder="1" applyAlignment="1">
      <alignment horizontal="right" vertical="top"/>
    </xf>
    <xf numFmtId="0" fontId="54" fillId="0" borderId="2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2" fillId="8" borderId="28" xfId="0" applyFont="1" applyFill="1" applyBorder="1" applyAlignment="1">
      <alignment horizontal="left"/>
    </xf>
    <xf numFmtId="164" fontId="52" fillId="34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44" fontId="3" fillId="0" borderId="20" xfId="45" applyFont="1" applyBorder="1" applyAlignment="1">
      <alignment horizontal="left"/>
    </xf>
    <xf numFmtId="44" fontId="3" fillId="0" borderId="22" xfId="45" applyFont="1" applyBorder="1" applyAlignment="1">
      <alignment horizontal="left"/>
    </xf>
    <xf numFmtId="44" fontId="52" fillId="0" borderId="22" xfId="45" applyFont="1" applyBorder="1" applyAlignment="1">
      <alignment/>
    </xf>
    <xf numFmtId="44" fontId="52" fillId="0" borderId="24" xfId="45" applyFont="1" applyBorder="1" applyAlignment="1">
      <alignment/>
    </xf>
    <xf numFmtId="0" fontId="49" fillId="0" borderId="0" xfId="54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</xdr:row>
      <xdr:rowOff>333375</xdr:rowOff>
    </xdr:from>
    <xdr:to>
      <xdr:col>1</xdr:col>
      <xdr:colOff>2181225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14400"/>
          <a:ext cx="1933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elyn.wollaston\OneDrive\ALL%20ITEMS%20%20-%20%20UPC'S%20%20%20%20-%20SENT%20TO%20MICHEL%20-%20%20%2024-NOV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p5119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showGridLines="0" tabSelected="1" zoomScale="60" zoomScaleNormal="60" zoomScalePageLayoutView="40" workbookViewId="0" topLeftCell="A1">
      <selection activeCell="H12" sqref="H12"/>
    </sheetView>
  </sheetViews>
  <sheetFormatPr defaultColWidth="8.8515625" defaultRowHeight="15"/>
  <cols>
    <col min="1" max="1" width="23.8515625" style="26" customWidth="1"/>
    <col min="2" max="3" width="33.57421875" style="30" customWidth="1"/>
    <col min="4" max="4" width="118.28125" style="31" bestFit="1" customWidth="1"/>
    <col min="5" max="5" width="47.421875" style="30" customWidth="1"/>
    <col min="6" max="6" width="31.00390625" style="31" customWidth="1"/>
    <col min="7" max="7" width="31.00390625" style="26" customWidth="1"/>
    <col min="8" max="8" width="41.00390625" style="26" bestFit="1" customWidth="1"/>
    <col min="9" max="9" width="8.00390625" style="26" bestFit="1" customWidth="1"/>
    <col min="10" max="16384" width="8.8515625" style="26" customWidth="1"/>
  </cols>
  <sheetData>
    <row r="1" spans="2:6" s="10" customFormat="1" ht="16.5">
      <c r="B1" s="7"/>
      <c r="C1" s="7"/>
      <c r="D1" s="8"/>
      <c r="E1" s="51"/>
      <c r="F1" s="9"/>
    </row>
    <row r="2" spans="2:6" s="10" customFormat="1" ht="14.25">
      <c r="B2" s="11"/>
      <c r="C2" s="11"/>
      <c r="D2" s="9"/>
      <c r="E2" s="11"/>
      <c r="F2" s="9"/>
    </row>
    <row r="3" spans="2:6" s="10" customFormat="1" ht="15" thickBot="1">
      <c r="B3" s="11"/>
      <c r="C3" s="11"/>
      <c r="D3" s="9"/>
      <c r="E3" s="11"/>
      <c r="F3" s="9"/>
    </row>
    <row r="4" spans="2:7" s="10" customFormat="1" ht="61.5">
      <c r="B4" s="12"/>
      <c r="C4" s="13"/>
      <c r="D4" s="39" t="s">
        <v>5</v>
      </c>
      <c r="E4" s="39"/>
      <c r="F4" s="39"/>
      <c r="G4" s="40"/>
    </row>
    <row r="5" spans="2:7" s="10" customFormat="1" ht="31.5" customHeight="1">
      <c r="B5" s="14"/>
      <c r="C5" s="7"/>
      <c r="D5" s="15"/>
      <c r="E5" s="52"/>
      <c r="F5" s="41" t="s">
        <v>101</v>
      </c>
      <c r="G5" s="42"/>
    </row>
    <row r="6" spans="2:7" s="10" customFormat="1" ht="31.5" customHeight="1">
      <c r="B6" s="14"/>
      <c r="C6" s="7"/>
      <c r="D6" s="15"/>
      <c r="E6" s="52"/>
      <c r="F6" s="45" t="s">
        <v>103</v>
      </c>
      <c r="G6" s="46"/>
    </row>
    <row r="7" spans="2:7" s="10" customFormat="1" ht="31.5">
      <c r="B7" s="16"/>
      <c r="C7" s="17"/>
      <c r="D7" s="35" t="s">
        <v>23</v>
      </c>
      <c r="E7" s="35"/>
      <c r="F7" s="35"/>
      <c r="G7" s="36"/>
    </row>
    <row r="8" spans="2:7" s="10" customFormat="1" ht="31.5" thickBot="1">
      <c r="B8" s="14"/>
      <c r="C8" s="7"/>
      <c r="D8" s="37" t="s">
        <v>100</v>
      </c>
      <c r="E8" s="37"/>
      <c r="F8" s="37"/>
      <c r="G8" s="38"/>
    </row>
    <row r="9" spans="2:7" s="10" customFormat="1" ht="31.5" thickBot="1">
      <c r="B9" s="14"/>
      <c r="C9" s="7"/>
      <c r="D9" s="34"/>
      <c r="E9" s="53"/>
      <c r="F9" s="43" t="s">
        <v>102</v>
      </c>
      <c r="G9" s="44">
        <v>0</v>
      </c>
    </row>
    <row r="10" spans="2:7" s="10" customFormat="1" ht="27" customHeight="1" thickBot="1">
      <c r="B10" s="14"/>
      <c r="C10" s="7"/>
      <c r="D10" s="18"/>
      <c r="E10" s="7"/>
      <c r="F10" s="43" t="s">
        <v>1</v>
      </c>
      <c r="G10" s="44">
        <f>(100-G9)/100</f>
        <v>1</v>
      </c>
    </row>
    <row r="11" spans="2:7" s="33" customFormat="1" ht="60.75" customHeight="1" thickBot="1">
      <c r="B11" s="2" t="s">
        <v>2</v>
      </c>
      <c r="C11" s="3" t="s">
        <v>22</v>
      </c>
      <c r="D11" s="32" t="s">
        <v>0</v>
      </c>
      <c r="E11" s="32" t="s">
        <v>104</v>
      </c>
      <c r="F11" s="32" t="s">
        <v>4</v>
      </c>
      <c r="G11" s="1" t="s">
        <v>3</v>
      </c>
    </row>
    <row r="12" spans="2:7" s="19" customFormat="1" ht="30.75">
      <c r="B12" s="20" t="s">
        <v>6</v>
      </c>
      <c r="C12" s="21" t="s">
        <v>24</v>
      </c>
      <c r="D12" s="22" t="s">
        <v>62</v>
      </c>
      <c r="E12" s="54" t="s">
        <v>105</v>
      </c>
      <c r="F12" s="47">
        <v>866.25</v>
      </c>
      <c r="G12" s="4">
        <f>$G$10*F12</f>
        <v>866.25</v>
      </c>
    </row>
    <row r="13" spans="2:7" ht="30.75">
      <c r="B13" s="23" t="s">
        <v>7</v>
      </c>
      <c r="C13" s="24" t="s">
        <v>25</v>
      </c>
      <c r="D13" s="25" t="s">
        <v>63</v>
      </c>
      <c r="E13" s="55" t="s">
        <v>105</v>
      </c>
      <c r="F13" s="48">
        <v>876.75</v>
      </c>
      <c r="G13" s="5">
        <f aca="true" t="shared" si="0" ref="G13:G49">$G$10*F13</f>
        <v>876.75</v>
      </c>
    </row>
    <row r="14" spans="2:7" ht="30.75">
      <c r="B14" s="23" t="s">
        <v>9</v>
      </c>
      <c r="C14" s="24" t="s">
        <v>26</v>
      </c>
      <c r="D14" s="25" t="s">
        <v>64</v>
      </c>
      <c r="E14" s="55" t="s">
        <v>105</v>
      </c>
      <c r="F14" s="48">
        <v>861</v>
      </c>
      <c r="G14" s="5">
        <f t="shared" si="0"/>
        <v>861</v>
      </c>
    </row>
    <row r="15" spans="2:7" ht="30.75">
      <c r="B15" s="23" t="s">
        <v>8</v>
      </c>
      <c r="C15" s="24" t="s">
        <v>44</v>
      </c>
      <c r="D15" s="25" t="s">
        <v>65</v>
      </c>
      <c r="E15" s="55" t="s">
        <v>105</v>
      </c>
      <c r="F15" s="49">
        <v>876.75</v>
      </c>
      <c r="G15" s="5">
        <f t="shared" si="0"/>
        <v>876.75</v>
      </c>
    </row>
    <row r="16" spans="2:7" ht="30.75">
      <c r="B16" s="23" t="s">
        <v>10</v>
      </c>
      <c r="C16" s="24" t="s">
        <v>27</v>
      </c>
      <c r="D16" s="25" t="s">
        <v>66</v>
      </c>
      <c r="E16" s="55" t="s">
        <v>105</v>
      </c>
      <c r="F16" s="49">
        <v>876.75</v>
      </c>
      <c r="G16" s="5">
        <f t="shared" si="0"/>
        <v>876.75</v>
      </c>
    </row>
    <row r="17" spans="2:7" ht="30.75">
      <c r="B17" s="23" t="s">
        <v>12</v>
      </c>
      <c r="C17" s="24" t="s">
        <v>28</v>
      </c>
      <c r="D17" s="25" t="s">
        <v>67</v>
      </c>
      <c r="E17" s="55" t="s">
        <v>105</v>
      </c>
      <c r="F17" s="49">
        <v>1018.5</v>
      </c>
      <c r="G17" s="5">
        <f t="shared" si="0"/>
        <v>1018.5</v>
      </c>
    </row>
    <row r="18" spans="2:7" ht="30.75">
      <c r="B18" s="27" t="s">
        <v>11</v>
      </c>
      <c r="C18" s="24" t="s">
        <v>29</v>
      </c>
      <c r="D18" s="24" t="s">
        <v>68</v>
      </c>
      <c r="E18" s="55" t="s">
        <v>105</v>
      </c>
      <c r="F18" s="49">
        <v>1034.25</v>
      </c>
      <c r="G18" s="5">
        <f t="shared" si="0"/>
        <v>1034.25</v>
      </c>
    </row>
    <row r="19" spans="2:7" ht="30.75">
      <c r="B19" s="27" t="s">
        <v>14</v>
      </c>
      <c r="C19" s="24" t="s">
        <v>30</v>
      </c>
      <c r="D19" s="24" t="s">
        <v>69</v>
      </c>
      <c r="E19" s="55" t="s">
        <v>105</v>
      </c>
      <c r="F19" s="49">
        <v>1467.7</v>
      </c>
      <c r="G19" s="5">
        <f t="shared" si="0"/>
        <v>1467.7</v>
      </c>
    </row>
    <row r="20" spans="2:7" ht="30.75">
      <c r="B20" s="27" t="s">
        <v>13</v>
      </c>
      <c r="C20" s="24" t="s">
        <v>31</v>
      </c>
      <c r="D20" s="24" t="s">
        <v>70</v>
      </c>
      <c r="E20" s="55" t="s">
        <v>105</v>
      </c>
      <c r="F20" s="49">
        <v>1472.95</v>
      </c>
      <c r="G20" s="5">
        <f t="shared" si="0"/>
        <v>1472.95</v>
      </c>
    </row>
    <row r="21" spans="2:7" ht="30.75">
      <c r="B21" s="27">
        <v>952015007</v>
      </c>
      <c r="C21" s="24" t="s">
        <v>32</v>
      </c>
      <c r="D21" s="24" t="s">
        <v>71</v>
      </c>
      <c r="E21" s="55" t="s">
        <v>105</v>
      </c>
      <c r="F21" s="49">
        <v>13.5</v>
      </c>
      <c r="G21" s="5">
        <f t="shared" si="0"/>
        <v>13.5</v>
      </c>
    </row>
    <row r="22" spans="2:7" ht="30.75">
      <c r="B22" s="27">
        <v>952015010</v>
      </c>
      <c r="C22" s="24" t="s">
        <v>33</v>
      </c>
      <c r="D22" s="24" t="s">
        <v>72</v>
      </c>
      <c r="E22" s="55" t="s">
        <v>105</v>
      </c>
      <c r="F22" s="49">
        <v>13.5</v>
      </c>
      <c r="G22" s="5">
        <f t="shared" si="0"/>
        <v>13.5</v>
      </c>
    </row>
    <row r="23" spans="2:7" ht="30.75">
      <c r="B23" s="27">
        <v>952015012</v>
      </c>
      <c r="C23" s="24" t="s">
        <v>34</v>
      </c>
      <c r="D23" s="24" t="s">
        <v>73</v>
      </c>
      <c r="E23" s="55" t="s">
        <v>105</v>
      </c>
      <c r="F23" s="49">
        <v>13.5</v>
      </c>
      <c r="G23" s="5">
        <f t="shared" si="0"/>
        <v>13.5</v>
      </c>
    </row>
    <row r="24" spans="2:7" ht="30.75">
      <c r="B24" s="27">
        <v>952015015</v>
      </c>
      <c r="C24" s="24" t="s">
        <v>35</v>
      </c>
      <c r="D24" s="24" t="s">
        <v>74</v>
      </c>
      <c r="E24" s="55" t="s">
        <v>105</v>
      </c>
      <c r="F24" s="49">
        <v>13.5</v>
      </c>
      <c r="G24" s="5">
        <f t="shared" si="0"/>
        <v>13.5</v>
      </c>
    </row>
    <row r="25" spans="2:7" ht="30.75">
      <c r="B25" s="27">
        <v>952015020</v>
      </c>
      <c r="C25" s="24" t="s">
        <v>36</v>
      </c>
      <c r="D25" s="24" t="s">
        <v>75</v>
      </c>
      <c r="E25" s="55" t="s">
        <v>105</v>
      </c>
      <c r="F25" s="49">
        <v>13.5</v>
      </c>
      <c r="G25" s="5">
        <f t="shared" si="0"/>
        <v>13.5</v>
      </c>
    </row>
    <row r="26" spans="2:7" ht="30.75">
      <c r="B26" s="27">
        <v>952052000</v>
      </c>
      <c r="C26" s="24" t="s">
        <v>37</v>
      </c>
      <c r="D26" s="24" t="s">
        <v>76</v>
      </c>
      <c r="E26" s="55" t="s">
        <v>105</v>
      </c>
      <c r="F26" s="49">
        <v>33.08</v>
      </c>
      <c r="G26" s="5">
        <f t="shared" si="0"/>
        <v>33.08</v>
      </c>
    </row>
    <row r="27" spans="2:7" ht="30.75">
      <c r="B27" s="27">
        <v>952025000</v>
      </c>
      <c r="C27" s="24" t="s">
        <v>38</v>
      </c>
      <c r="D27" s="24" t="s">
        <v>77</v>
      </c>
      <c r="E27" s="55" t="s">
        <v>105</v>
      </c>
      <c r="F27" s="49">
        <v>55.31</v>
      </c>
      <c r="G27" s="5">
        <f t="shared" si="0"/>
        <v>55.31</v>
      </c>
    </row>
    <row r="28" spans="2:7" ht="30.75">
      <c r="B28" s="27">
        <v>952052010</v>
      </c>
      <c r="C28" s="24" t="s">
        <v>39</v>
      </c>
      <c r="D28" s="24" t="s">
        <v>78</v>
      </c>
      <c r="E28" s="55" t="s">
        <v>105</v>
      </c>
      <c r="F28" s="49">
        <v>31.5</v>
      </c>
      <c r="G28" s="5">
        <f t="shared" si="0"/>
        <v>31.5</v>
      </c>
    </row>
    <row r="29" spans="2:7" ht="30.75">
      <c r="B29" s="27">
        <v>952052005</v>
      </c>
      <c r="C29" s="24" t="s">
        <v>40</v>
      </c>
      <c r="D29" s="24" t="s">
        <v>79</v>
      </c>
      <c r="E29" s="55" t="s">
        <v>105</v>
      </c>
      <c r="F29" s="49">
        <v>16.8</v>
      </c>
      <c r="G29" s="5">
        <f t="shared" si="0"/>
        <v>16.8</v>
      </c>
    </row>
    <row r="30" spans="2:7" ht="30.75">
      <c r="B30" s="27">
        <v>952052006</v>
      </c>
      <c r="C30" s="24" t="s">
        <v>41</v>
      </c>
      <c r="D30" s="24" t="s">
        <v>80</v>
      </c>
      <c r="E30" s="55" t="s">
        <v>105</v>
      </c>
      <c r="F30" s="49">
        <v>11.84</v>
      </c>
      <c r="G30" s="5">
        <f t="shared" si="0"/>
        <v>11.84</v>
      </c>
    </row>
    <row r="31" spans="2:7" ht="30.75">
      <c r="B31" s="27" t="s">
        <v>15</v>
      </c>
      <c r="C31" s="24" t="s">
        <v>42</v>
      </c>
      <c r="D31" s="24" t="s">
        <v>81</v>
      </c>
      <c r="E31" s="55">
        <v>77894295121</v>
      </c>
      <c r="F31" s="49">
        <v>468.56</v>
      </c>
      <c r="G31" s="5">
        <f t="shared" si="0"/>
        <v>468.56</v>
      </c>
    </row>
    <row r="32" spans="2:7" ht="30.75">
      <c r="B32" s="27" t="s">
        <v>16</v>
      </c>
      <c r="C32" s="24" t="s">
        <v>43</v>
      </c>
      <c r="D32" s="24" t="s">
        <v>82</v>
      </c>
      <c r="E32" s="55">
        <v>77894295119</v>
      </c>
      <c r="F32" s="49">
        <v>485.1</v>
      </c>
      <c r="G32" s="5">
        <f t="shared" si="0"/>
        <v>485.1</v>
      </c>
    </row>
    <row r="33" spans="2:7" ht="30.75">
      <c r="B33" s="27">
        <v>952020007</v>
      </c>
      <c r="C33" s="24" t="s">
        <v>61</v>
      </c>
      <c r="D33" s="24" t="s">
        <v>83</v>
      </c>
      <c r="E33" s="55">
        <v>77894295113</v>
      </c>
      <c r="F33" s="49">
        <v>79.8</v>
      </c>
      <c r="G33" s="5">
        <f t="shared" si="0"/>
        <v>79.8</v>
      </c>
    </row>
    <row r="34" spans="2:7" ht="30.75">
      <c r="B34" s="27">
        <v>952020010</v>
      </c>
      <c r="C34" s="24" t="s">
        <v>45</v>
      </c>
      <c r="D34" s="24" t="s">
        <v>84</v>
      </c>
      <c r="E34" s="55">
        <v>77894295126</v>
      </c>
      <c r="F34" s="49">
        <v>79.8</v>
      </c>
      <c r="G34" s="5">
        <f t="shared" si="0"/>
        <v>79.8</v>
      </c>
    </row>
    <row r="35" spans="2:7" ht="30.75">
      <c r="B35" s="27">
        <v>952020012</v>
      </c>
      <c r="C35" s="24" t="s">
        <v>46</v>
      </c>
      <c r="D35" s="24" t="s">
        <v>85</v>
      </c>
      <c r="E35" s="55" t="s">
        <v>105</v>
      </c>
      <c r="F35" s="49">
        <v>79.8</v>
      </c>
      <c r="G35" s="5">
        <f t="shared" si="0"/>
        <v>79.8</v>
      </c>
    </row>
    <row r="36" spans="2:7" ht="30.75">
      <c r="B36" s="27">
        <v>952020015</v>
      </c>
      <c r="C36" s="24" t="s">
        <v>47</v>
      </c>
      <c r="D36" s="24" t="s">
        <v>86</v>
      </c>
      <c r="E36" s="55" t="s">
        <v>105</v>
      </c>
      <c r="F36" s="49">
        <v>79.8</v>
      </c>
      <c r="G36" s="5">
        <f t="shared" si="0"/>
        <v>79.8</v>
      </c>
    </row>
    <row r="37" spans="2:7" ht="30.75">
      <c r="B37" s="27">
        <v>952020020</v>
      </c>
      <c r="C37" s="24" t="s">
        <v>48</v>
      </c>
      <c r="D37" s="24" t="s">
        <v>87</v>
      </c>
      <c r="E37" s="55" t="s">
        <v>105</v>
      </c>
      <c r="F37" s="49">
        <v>79.8</v>
      </c>
      <c r="G37" s="5">
        <f t="shared" si="0"/>
        <v>79.8</v>
      </c>
    </row>
    <row r="38" spans="2:7" ht="30.75">
      <c r="B38" s="27">
        <v>952010007</v>
      </c>
      <c r="C38" s="24" t="s">
        <v>49</v>
      </c>
      <c r="D38" s="24" t="s">
        <v>88</v>
      </c>
      <c r="E38" s="55" t="s">
        <v>105</v>
      </c>
      <c r="F38" s="49">
        <v>70.56</v>
      </c>
      <c r="G38" s="5">
        <f t="shared" si="0"/>
        <v>70.56</v>
      </c>
    </row>
    <row r="39" spans="2:7" ht="30.75">
      <c r="B39" s="27">
        <v>952010010</v>
      </c>
      <c r="C39" s="24" t="s">
        <v>50</v>
      </c>
      <c r="D39" s="24" t="s">
        <v>89</v>
      </c>
      <c r="E39" s="55" t="s">
        <v>105</v>
      </c>
      <c r="F39" s="49">
        <v>70.56</v>
      </c>
      <c r="G39" s="5">
        <f t="shared" si="0"/>
        <v>70.56</v>
      </c>
    </row>
    <row r="40" spans="2:7" ht="30.75">
      <c r="B40" s="27">
        <v>952010012</v>
      </c>
      <c r="C40" s="24" t="s">
        <v>51</v>
      </c>
      <c r="D40" s="24" t="s">
        <v>90</v>
      </c>
      <c r="E40" s="55" t="s">
        <v>105</v>
      </c>
      <c r="F40" s="49">
        <v>74.97</v>
      </c>
      <c r="G40" s="5">
        <f t="shared" si="0"/>
        <v>74.97</v>
      </c>
    </row>
    <row r="41" spans="2:7" ht="30.75">
      <c r="B41" s="27">
        <v>952010015</v>
      </c>
      <c r="C41" s="24" t="s">
        <v>52</v>
      </c>
      <c r="D41" s="24" t="s">
        <v>91</v>
      </c>
      <c r="E41" s="55" t="s">
        <v>105</v>
      </c>
      <c r="F41" s="49">
        <v>74.97</v>
      </c>
      <c r="G41" s="5">
        <f t="shared" si="0"/>
        <v>74.97</v>
      </c>
    </row>
    <row r="42" spans="2:7" ht="30.75">
      <c r="B42" s="27">
        <v>952010020</v>
      </c>
      <c r="C42" s="24" t="s">
        <v>53</v>
      </c>
      <c r="D42" s="24" t="s">
        <v>92</v>
      </c>
      <c r="E42" s="55" t="s">
        <v>105</v>
      </c>
      <c r="F42" s="49">
        <v>74.97</v>
      </c>
      <c r="G42" s="5">
        <f t="shared" si="0"/>
        <v>74.97</v>
      </c>
    </row>
    <row r="43" spans="2:7" ht="30.75">
      <c r="B43" s="27">
        <v>952022002</v>
      </c>
      <c r="C43" s="24" t="s">
        <v>54</v>
      </c>
      <c r="D43" s="24" t="s">
        <v>93</v>
      </c>
      <c r="E43" s="55" t="s">
        <v>105</v>
      </c>
      <c r="F43" s="49">
        <v>17.65</v>
      </c>
      <c r="G43" s="5">
        <f t="shared" si="0"/>
        <v>17.65</v>
      </c>
    </row>
    <row r="44" spans="2:7" ht="30.75">
      <c r="B44" s="27" t="s">
        <v>17</v>
      </c>
      <c r="C44" s="24" t="s">
        <v>55</v>
      </c>
      <c r="D44" s="24" t="s">
        <v>94</v>
      </c>
      <c r="E44" s="55">
        <v>77894295115</v>
      </c>
      <c r="F44" s="49">
        <v>106</v>
      </c>
      <c r="G44" s="5">
        <f t="shared" si="0"/>
        <v>106</v>
      </c>
    </row>
    <row r="45" spans="2:7" ht="30.75">
      <c r="B45" s="27" t="s">
        <v>18</v>
      </c>
      <c r="C45" s="24" t="s">
        <v>56</v>
      </c>
      <c r="D45" s="24" t="s">
        <v>95</v>
      </c>
      <c r="E45" s="55">
        <v>77894295116</v>
      </c>
      <c r="F45" s="49">
        <v>106</v>
      </c>
      <c r="G45" s="5">
        <f t="shared" si="0"/>
        <v>106</v>
      </c>
    </row>
    <row r="46" spans="2:7" ht="30.75">
      <c r="B46" s="27" t="s">
        <v>19</v>
      </c>
      <c r="C46" s="24" t="s">
        <v>57</v>
      </c>
      <c r="D46" s="24" t="s">
        <v>96</v>
      </c>
      <c r="E46" s="55">
        <v>77894295117</v>
      </c>
      <c r="F46" s="49">
        <v>106</v>
      </c>
      <c r="G46" s="5">
        <f t="shared" si="0"/>
        <v>106</v>
      </c>
    </row>
    <row r="47" spans="2:7" ht="30.75">
      <c r="B47" s="27" t="s">
        <v>20</v>
      </c>
      <c r="C47" s="24" t="s">
        <v>58</v>
      </c>
      <c r="D47" s="24" t="s">
        <v>97</v>
      </c>
      <c r="E47" s="55">
        <v>77894295118</v>
      </c>
      <c r="F47" s="49">
        <v>138</v>
      </c>
      <c r="G47" s="5">
        <f t="shared" si="0"/>
        <v>138</v>
      </c>
    </row>
    <row r="48" spans="2:7" ht="30.75">
      <c r="B48" s="27" t="s">
        <v>21</v>
      </c>
      <c r="C48" s="24" t="s">
        <v>59</v>
      </c>
      <c r="D48" s="24" t="s">
        <v>98</v>
      </c>
      <c r="E48" s="55">
        <v>77894295114</v>
      </c>
      <c r="F48" s="49">
        <v>125</v>
      </c>
      <c r="G48" s="5">
        <f t="shared" si="0"/>
        <v>125</v>
      </c>
    </row>
    <row r="49" spans="2:7" ht="31.5" thickBot="1">
      <c r="B49" s="28">
        <v>952052012</v>
      </c>
      <c r="C49" s="29" t="s">
        <v>60</v>
      </c>
      <c r="D49" s="29" t="s">
        <v>99</v>
      </c>
      <c r="E49" s="56" t="s">
        <v>105</v>
      </c>
      <c r="F49" s="50">
        <v>3.4</v>
      </c>
      <c r="G49" s="6">
        <f t="shared" si="0"/>
        <v>3.4</v>
      </c>
    </row>
  </sheetData>
  <sheetProtection/>
  <mergeCells count="5">
    <mergeCell ref="D7:G7"/>
    <mergeCell ref="D8:G8"/>
    <mergeCell ref="D4:G4"/>
    <mergeCell ref="F5:G5"/>
    <mergeCell ref="F6:G6"/>
  </mergeCells>
  <conditionalFormatting sqref="D15">
    <cfRule type="containsText" priority="1" dxfId="5" operator="containsText" text="PT">
      <formula>NOT(ISERROR(SEARCH("PT",D15)))</formula>
    </cfRule>
    <cfRule type="containsText" priority="2" dxfId="5" operator="containsText" text="PK">
      <formula>NOT(ISERROR(SEARCH("PK",D15)))</formula>
    </cfRule>
    <cfRule type="containsText" priority="3" dxfId="5" operator="containsText" text="USA">
      <formula>NOT(ISERROR(SEARCH("USA",D15)))</formula>
    </cfRule>
    <cfRule type="containsText" priority="4" dxfId="5" operator="containsText" text="mana">
      <formula>NOT(ISERROR(SEARCH("mana",D15)))</formula>
    </cfRule>
    <cfRule type="containsText" priority="5" dxfId="5" operator="containsText" text="nibco">
      <formula>NOT(ISERROR(SEARCH("nibco",D15)))</formula>
    </cfRule>
  </conditionalFormatting>
  <printOptions/>
  <pageMargins left="0.7" right="0.7" top="0.75" bottom="0.75" header="0.3" footer="0.3"/>
  <pageSetup fitToHeight="0" fitToWidth="1" horizontalDpi="600" verticalDpi="600" orientation="portrait" scale="28" r:id="rId2"/>
  <headerFooter>
    <oddFooter>&amp;L&amp;18US LIST - GEOTHERMAL FUSION TOOLS&amp;C&amp;18GEOTUS 1-18&amp;R&amp;18Page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lastPrinted>2021-01-07T21:14:43Z</cp:lastPrinted>
  <dcterms:created xsi:type="dcterms:W3CDTF">2015-06-18T16:45:11Z</dcterms:created>
  <dcterms:modified xsi:type="dcterms:W3CDTF">2021-01-07T21:16:20Z</dcterms:modified>
  <cp:category/>
  <cp:version/>
  <cp:contentType/>
  <cp:contentStatus/>
</cp:coreProperties>
</file>